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5\Estados Financieros 2025\12 Diciembre\8.1 Inf. Contable\"/>
    </mc:Choice>
  </mc:AlternateContent>
  <bookViews>
    <workbookView xWindow="0" yWindow="0" windowWidth="24000" windowHeight="9600"/>
  </bookViews>
  <sheets>
    <sheet name="Edo de Actividades" sheetId="2" r:id="rId1"/>
  </sheets>
  <definedNames>
    <definedName name="_xlnm.Print_Area" localSheetId="0">'Edo de Actividades'!$A$1:$H$97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9" i="2" l="1"/>
  <c r="E79" i="2"/>
  <c r="E50" i="2" l="1"/>
  <c r="G87" i="2" l="1"/>
  <c r="E87" i="2"/>
  <c r="G70" i="2"/>
  <c r="E70" i="2"/>
  <c r="G63" i="2"/>
  <c r="E63" i="2"/>
  <c r="G50" i="2"/>
  <c r="G43" i="2"/>
  <c r="E43" i="2"/>
  <c r="G28" i="2"/>
  <c r="E28" i="2"/>
  <c r="G22" i="2"/>
  <c r="E22" i="2"/>
  <c r="G12" i="2"/>
  <c r="E12" i="2"/>
  <c r="E37" i="2" s="1"/>
  <c r="G91" i="2" l="1"/>
  <c r="G37" i="2"/>
  <c r="E91" i="2"/>
  <c r="G93" i="2" l="1"/>
  <c r="E93" i="2"/>
</calcChain>
</file>

<file path=xl/sharedStrings.xml><?xml version="1.0" encoding="utf-8"?>
<sst xmlns="http://schemas.openxmlformats.org/spreadsheetml/2006/main" count="59" uniqueCount="59">
  <si>
    <t>Estado de Actividades</t>
  </si>
  <si>
    <t>Concepto</t>
  </si>
  <si>
    <t>INGRESOS Y OTROS BENEFICIOS</t>
  </si>
  <si>
    <t>GASTOS Y OTRAS PÉRDIDAS</t>
  </si>
  <si>
    <t>Impuestos</t>
  </si>
  <si>
    <t>Materiales y Suministros</t>
  </si>
  <si>
    <t>Contribuciones de Mejoras</t>
  </si>
  <si>
    <t>Servicios Generales</t>
  </si>
  <si>
    <t>Derechos</t>
  </si>
  <si>
    <t>Transferencias Internas y Asignaciones al Sector Público</t>
  </si>
  <si>
    <t>Transferencias al Resto del Sector Público</t>
  </si>
  <si>
    <t>Subsidios y Subvenciones</t>
  </si>
  <si>
    <t>Pensiones y Jubilaciones</t>
  </si>
  <si>
    <t>Participaciones y Aportaciones</t>
  </si>
  <si>
    <t>Transferencias a Fideicomisos, Mandatos y Contratos Análogos</t>
  </si>
  <si>
    <t>Donativos</t>
  </si>
  <si>
    <t>Otros Ingresos y Beneficios</t>
  </si>
  <si>
    <t>Transferencias al Exterior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</si>
  <si>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</si>
  <si>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</si>
  <si>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</si>
  <si>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</si>
  <si>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</si>
  <si>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</si>
  <si>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</si>
  <si>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</si>
  <si>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</si>
  <si>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</si>
  <si>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</si>
  <si>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</si>
  <si>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</si>
  <si>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</si>
  <si>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</si>
  <si>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</si>
  <si>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</si>
  <si>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</si>
  <si>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</si>
  <si>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</si>
  <si>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Total de Gastos y Otras Pérdidas</t>
  </si>
  <si>
    <t>Transferencia, Asignaciones, Subsidios y Otras Ayudas</t>
  </si>
  <si>
    <t>Cuotas y Aportaciones de Seguridad Social</t>
  </si>
  <si>
    <t>Ingresos Financieros</t>
  </si>
  <si>
    <t>Gastos de Funcionamiento</t>
  </si>
  <si>
    <t>Servicios Personales</t>
  </si>
  <si>
    <t xml:space="preserve">Transferencias a la Seguridad Social </t>
  </si>
  <si>
    <t xml:space="preserve">Ayudas Sociales </t>
  </si>
  <si>
    <t>Inversión Pública no Capitalizable</t>
  </si>
  <si>
    <t>Resultados del Ejercicio (Ahorro/Desahorro)</t>
  </si>
  <si>
    <t>Bajo Protesta de decir Verdad Declaramos que los Estados Financieros y sus Notas son Razonablemente Correctos y Responsabilidad del Emisor</t>
  </si>
  <si>
    <t>Productos</t>
  </si>
  <si>
    <t xml:space="preserve">Aprovechamientos </t>
  </si>
  <si>
    <t>Participaciones, Aportaciones, Convenios,Incentivos Derivados de la Colaboración Fiscal y Fondos Distintos de Aportaciones</t>
  </si>
  <si>
    <t>Ingresos por Venta de Bienes y Prestación de Servicios</t>
  </si>
  <si>
    <t>Ingresos de Gestión</t>
  </si>
  <si>
    <t>Participaciones, Aportaciones, Convenios Incentivos Derivados de la Colaboración Fiscal, Fondos Distintos de Aportaciones, Transferencias, Asignaciones, Subsidios y Subvenciones, y Pensiones y Jubilaciones</t>
  </si>
  <si>
    <t>Transferencia, Asignaciones, Subsidios y Subvenciones, y Pensiones y Jubilaciones</t>
  </si>
  <si>
    <t>( Pesos )</t>
  </si>
  <si>
    <t>Tecnológico de Estudios Superiores de Chimalhuacán</t>
  </si>
  <si>
    <t>Del 1 de Enero al 31 de Diciembre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</si>
</sst>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Gotham Book"/>
    </font>
    <font>
      <sz val="14"/>
      <color theme="1"/>
      <name val="Gotham Book"/>
    </font>
    <font>
      <sz val="11"/>
      <color theme="1"/>
      <name val="Gotham Book"/>
    </font>
    <font>
      <sz val="10"/>
      <color theme="1"/>
      <name val="Gotham Book"/>
    </font>
    <font>
      <b/>
      <sz val="10"/>
      <color theme="1"/>
      <name val="Gotham Book"/>
    </font>
    <font>
      <sz val="8"/>
      <color theme="1"/>
      <name val="Gotham Book"/>
    </font>
    <font>
      <b/>
      <sz val="8"/>
      <color theme="1"/>
      <name val="Gotham Book"/>
    </font>
    <font>
      <b/>
      <i/>
      <sz val="8"/>
      <color theme="1"/>
      <name val="Gotham Book"/>
    </font>
    <font>
      <i/>
      <sz val="8"/>
      <color theme="1"/>
      <name val="Gotham Book"/>
    </font>
    <font>
      <sz val="9"/>
      <color theme="1"/>
      <name val="Gotham Book"/>
    </font>
    <font>
      <sz val="12"/>
      <color theme="1"/>
      <name val="Gotham Book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1" fontId="4" fillId="0" borderId="0" xfId="0" applyNumberFormat="1" applyFont="1" applyProtection="1">
      <protection locked="0"/>
    </xf>
    <xf numFmtId="1" fontId="4" fillId="0" borderId="0" xfId="0" applyNumberFormat="1" applyFont="1" applyAlignment="1" applyProtection="1">
      <alignment horizontal="center" vertical="center" wrapText="1"/>
      <protection locked="0"/>
    </xf>
    <xf numFmtId="1" fontId="4" fillId="0" borderId="0" xfId="0" applyNumberFormat="1" applyFont="1" applyFill="1" applyAlignment="1" applyProtection="1">
      <alignment horizontal="center" vertical="center" wrapText="1"/>
      <protection locked="0"/>
    </xf>
    <xf numFmtId="1" fontId="5" fillId="0" borderId="1" xfId="0" applyNumberFormat="1" applyFont="1" applyBorder="1" applyAlignment="1" applyProtection="1">
      <alignment vertical="center"/>
      <protection locked="0"/>
    </xf>
    <xf numFmtId="1" fontId="6" fillId="0" borderId="1" xfId="0" applyNumberFormat="1" applyFont="1" applyFill="1" applyBorder="1" applyAlignment="1" applyProtection="1">
      <alignment horizontal="right" vertical="center"/>
      <protection locked="0"/>
    </xf>
    <xf numFmtId="1" fontId="6" fillId="0" borderId="3" xfId="0" applyNumberFormat="1" applyFont="1" applyFill="1" applyBorder="1" applyAlignment="1" applyProtection="1">
      <alignment horizontal="right" vertical="center"/>
      <protection locked="0"/>
    </xf>
    <xf numFmtId="1" fontId="5" fillId="0" borderId="3" xfId="0" applyNumberFormat="1" applyFont="1" applyBorder="1" applyAlignment="1" applyProtection="1">
      <alignment vertical="center"/>
      <protection locked="0"/>
    </xf>
    <xf numFmtId="1" fontId="7" fillId="0" borderId="4" xfId="0" applyNumberFormat="1" applyFont="1" applyBorder="1" applyProtection="1">
      <protection locked="0"/>
    </xf>
    <xf numFmtId="1" fontId="7" fillId="0" borderId="5" xfId="0" applyNumberFormat="1" applyFont="1" applyBorder="1" applyProtection="1">
      <protection locked="0"/>
    </xf>
    <xf numFmtId="1" fontId="7" fillId="0" borderId="5" xfId="0" applyNumberFormat="1" applyFont="1" applyFill="1" applyBorder="1" applyProtection="1">
      <protection locked="0"/>
    </xf>
    <xf numFmtId="1" fontId="7" fillId="0" borderId="6" xfId="0" applyNumberFormat="1" applyFont="1" applyBorder="1" applyProtection="1">
      <protection locked="0"/>
    </xf>
    <xf numFmtId="1" fontId="7" fillId="0" borderId="7" xfId="0" applyNumberFormat="1" applyFont="1" applyBorder="1" applyProtection="1">
      <protection locked="0"/>
    </xf>
    <xf numFmtId="1" fontId="7" fillId="0" borderId="0" xfId="0" applyNumberFormat="1" applyFont="1" applyFill="1" applyBorder="1" applyProtection="1"/>
    <xf numFmtId="1" fontId="7" fillId="0" borderId="8" xfId="0" applyNumberFormat="1" applyFont="1" applyBorder="1" applyProtection="1">
      <protection locked="0"/>
    </xf>
    <xf numFmtId="1" fontId="7" fillId="0" borderId="0" xfId="0" applyNumberFormat="1" applyFont="1" applyBorder="1" applyAlignment="1" applyProtection="1">
      <alignment horizontal="center" vertical="center" wrapText="1"/>
    </xf>
    <xf numFmtId="1" fontId="8" fillId="0" borderId="0" xfId="0" applyNumberFormat="1" applyFont="1" applyBorder="1" applyAlignment="1" applyProtection="1">
      <alignment horizontal="left" vertical="center" wrapText="1"/>
    </xf>
    <xf numFmtId="1" fontId="7" fillId="0" borderId="8" xfId="0" applyNumberFormat="1" applyFont="1" applyBorder="1" applyProtection="1"/>
    <xf numFmtId="1" fontId="7" fillId="0" borderId="0" xfId="0" applyNumberFormat="1" applyFont="1" applyFill="1" applyBorder="1" applyProtection="1">
      <protection locked="0"/>
    </xf>
    <xf numFmtId="1" fontId="7" fillId="0" borderId="0" xfId="0" applyNumberFormat="1" applyFont="1" applyBorder="1" applyAlignment="1" applyProtection="1">
      <alignment vertical="center"/>
    </xf>
    <xf numFmtId="1" fontId="7" fillId="0" borderId="0" xfId="0" applyNumberFormat="1" applyFont="1" applyBorder="1" applyAlignment="1" applyProtection="1">
      <alignment horizontal="left" vertical="center" wrapText="1"/>
    </xf>
    <xf numFmtId="1" fontId="7" fillId="0" borderId="0" xfId="0" applyNumberFormat="1" applyFont="1" applyFill="1" applyProtection="1">
      <protection locked="0"/>
    </xf>
    <xf numFmtId="1" fontId="7" fillId="0" borderId="0" xfId="0" applyNumberFormat="1" applyFont="1" applyBorder="1" applyProtection="1"/>
    <xf numFmtId="1" fontId="8" fillId="0" borderId="0" xfId="0" applyNumberFormat="1" applyFont="1" applyBorder="1" applyProtection="1"/>
    <xf numFmtId="1" fontId="9" fillId="0" borderId="0" xfId="0" applyNumberFormat="1" applyFont="1" applyBorder="1" applyProtection="1"/>
    <xf numFmtId="1" fontId="10" fillId="0" borderId="0" xfId="0" applyNumberFormat="1" applyFont="1" applyBorder="1" applyProtection="1"/>
    <xf numFmtId="1" fontId="7" fillId="0" borderId="9" xfId="0" applyNumberFormat="1" applyFont="1" applyBorder="1" applyProtection="1">
      <protection locked="0"/>
    </xf>
    <xf numFmtId="1" fontId="8" fillId="0" borderId="10" xfId="0" applyNumberFormat="1" applyFont="1" applyBorder="1" applyProtection="1">
      <protection locked="0"/>
    </xf>
    <xf numFmtId="1" fontId="7" fillId="0" borderId="10" xfId="0" applyNumberFormat="1" applyFont="1" applyBorder="1" applyProtection="1">
      <protection locked="0"/>
    </xf>
    <xf numFmtId="1" fontId="7" fillId="0" borderId="10" xfId="0" applyNumberFormat="1" applyFont="1" applyFill="1" applyBorder="1" applyProtection="1">
      <protection locked="0"/>
    </xf>
    <xf numFmtId="1" fontId="7" fillId="0" borderId="11" xfId="0" applyNumberFormat="1" applyFont="1" applyBorder="1" applyProtection="1">
      <protection locked="0"/>
    </xf>
    <xf numFmtId="1" fontId="7" fillId="0" borderId="0" xfId="0" applyNumberFormat="1" applyFont="1" applyProtection="1">
      <protection locked="0"/>
    </xf>
    <xf numFmtId="1" fontId="8" fillId="0" borderId="0" xfId="0" applyNumberFormat="1" applyFont="1" applyBorder="1" applyProtection="1">
      <protection locked="0"/>
    </xf>
    <xf numFmtId="1" fontId="7" fillId="0" borderId="0" xfId="0" applyNumberFormat="1" applyFont="1" applyBorder="1" applyProtection="1">
      <protection locked="0"/>
    </xf>
    <xf numFmtId="1" fontId="4" fillId="0" borderId="0" xfId="0" applyNumberFormat="1" applyFont="1" applyBorder="1" applyProtection="1">
      <protection locked="0"/>
    </xf>
    <xf numFmtId="1" fontId="4" fillId="0" borderId="0" xfId="0" applyNumberFormat="1" applyFont="1" applyFill="1" applyBorder="1" applyProtection="1">
      <protection locked="0"/>
    </xf>
    <xf numFmtId="1" fontId="11" fillId="0" borderId="0" xfId="0" applyNumberFormat="1" applyFont="1" applyFill="1"/>
    <xf numFmtId="1" fontId="4" fillId="0" borderId="0" xfId="0" applyNumberFormat="1" applyFont="1" applyFill="1" applyProtection="1">
      <protection locked="0"/>
    </xf>
    <xf numFmtId="0" fontId="1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4" fillId="0" borderId="0" xfId="0" applyFont="1" applyFill="1" applyProtection="1">
      <protection locked="0"/>
    </xf>
    <xf numFmtId="4" fontId="8" fillId="0" borderId="0" xfId="0" applyNumberFormat="1" applyFont="1" applyFill="1" applyBorder="1" applyProtection="1"/>
    <xf numFmtId="4" fontId="8" fillId="0" borderId="0" xfId="0" applyNumberFormat="1" applyFont="1" applyFill="1" applyBorder="1" applyProtection="1">
      <protection locked="0"/>
    </xf>
    <xf numFmtId="4" fontId="7" fillId="0" borderId="0" xfId="0" applyNumberFormat="1" applyFont="1" applyFill="1" applyBorder="1" applyProtection="1"/>
    <xf numFmtId="4" fontId="7" fillId="0" borderId="0" xfId="0" applyNumberFormat="1" applyFont="1" applyFill="1" applyBorder="1" applyProtection="1">
      <protection locked="0"/>
    </xf>
    <xf numFmtId="4" fontId="8" fillId="0" borderId="0" xfId="0" applyNumberFormat="1" applyFont="1" applyFill="1" applyBorder="1" applyAlignment="1" applyProtection="1">
      <alignment horizontal="right" vertical="center"/>
    </xf>
    <xf numFmtId="4" fontId="8" fillId="0" borderId="0" xfId="0" applyNumberFormat="1" applyFont="1" applyFill="1" applyBorder="1" applyAlignment="1" applyProtection="1">
      <alignment horizontal="right" vertical="center"/>
      <protection locked="0"/>
    </xf>
    <xf numFmtId="4" fontId="7" fillId="0" borderId="0" xfId="0" applyNumberFormat="1" applyFont="1" applyFill="1" applyProtection="1">
      <protection locked="0"/>
    </xf>
    <xf numFmtId="1" fontId="2" fillId="0" borderId="0" xfId="0" applyNumberFormat="1" applyFont="1" applyFill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center" vertical="center" wrapText="1"/>
    </xf>
    <xf numFmtId="1" fontId="3" fillId="0" borderId="0" xfId="0" applyNumberFormat="1" applyFont="1" applyAlignment="1" applyProtection="1">
      <alignment horizontal="center"/>
      <protection locked="0"/>
    </xf>
    <xf numFmtId="4" fontId="8" fillId="0" borderId="0" xfId="0" applyNumberFormat="1" applyFont="1" applyFill="1" applyBorder="1" applyAlignment="1" applyProtection="1">
      <alignment horizontal="right" vertical="center"/>
    </xf>
    <xf numFmtId="1" fontId="8" fillId="0" borderId="0" xfId="0" applyNumberFormat="1" applyFont="1" applyBorder="1" applyAlignment="1" applyProtection="1">
      <alignment horizontal="left" vertical="center" wrapText="1"/>
    </xf>
    <xf numFmtId="1" fontId="7" fillId="0" borderId="0" xfId="0" applyNumberFormat="1" applyFont="1" applyBorder="1" applyAlignment="1" applyProtection="1">
      <alignment horizontal="left" vertical="center" wrapText="1"/>
    </xf>
    <xf numFmtId="1" fontId="7" fillId="0" borderId="0" xfId="0" applyNumberFormat="1" applyFont="1" applyBorder="1" applyAlignment="1" applyProtection="1">
      <alignment horizontal="left" vertical="center" wrapText="1"/>
      <protection locked="0"/>
    </xf>
    <xf numFmtId="1" fontId="7" fillId="0" borderId="0" xfId="0" applyNumberFormat="1" applyFont="1" applyBorder="1" applyAlignment="1" applyProtection="1">
      <alignment horizontal="center" vertical="center" wrapText="1"/>
    </xf>
    <xf numFmtId="1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0" xfId="0" applyNumberFormat="1" applyFont="1" applyBorder="1" applyAlignment="1" applyProtection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99</xdr:row>
      <xdr:rowOff>28575</xdr:rowOff>
    </xdr:from>
    <xdr:to>
      <xdr:col>3</xdr:col>
      <xdr:colOff>2238375</xdr:colOff>
      <xdr:row>101</xdr:row>
      <xdr:rowOff>142875</xdr:rowOff>
    </xdr:to>
    <xdr:sp macro="" textlink="">
      <xdr:nvSpPr>
        <xdr:cNvPr id="12" name="5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81000" y="12468225"/>
          <a:ext cx="2733675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HelveticaNeueLT Std Lt" panose="020B0403020202020204" pitchFamily="34" charset="0"/>
            </a:rPr>
            <a:t>Mtro. Carlos Manuel López Alvarado</a:t>
          </a:r>
          <a:endParaRPr lang="es-MX" sz="400">
            <a:latin typeface="HelveticaNeueLT Std Lt" panose="020B0403020202020204" pitchFamily="34" charset="0"/>
          </a:endParaRPr>
        </a:p>
        <a:p>
          <a:pPr algn="ctr"/>
          <a:r>
            <a:rPr lang="es-MX" sz="900">
              <a:latin typeface="HelveticaNeueLT Std Lt" panose="020B0403020202020204" pitchFamily="34" charset="0"/>
            </a:rPr>
            <a:t>Director General</a:t>
          </a:r>
        </a:p>
      </xdr:txBody>
    </xdr:sp>
    <xdr:clientData/>
  </xdr:twoCellAnchor>
  <xdr:twoCellAnchor>
    <xdr:from>
      <xdr:col>4</xdr:col>
      <xdr:colOff>6349</xdr:colOff>
      <xdr:row>99</xdr:row>
      <xdr:rowOff>28574</xdr:rowOff>
    </xdr:from>
    <xdr:to>
      <xdr:col>7</xdr:col>
      <xdr:colOff>1464</xdr:colOff>
      <xdr:row>103</xdr:row>
      <xdr:rowOff>95249</xdr:rowOff>
    </xdr:to>
    <xdr:sp macro="" textlink="">
      <xdr:nvSpPr>
        <xdr:cNvPr id="13" name="6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895974" y="11061699"/>
          <a:ext cx="1725490" cy="765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MX" sz="900">
              <a:latin typeface="HelveticaNeueLT Std Lt" panose="020B0403020202020204" pitchFamily="34" charset="0"/>
            </a:rPr>
            <a:t>Mirza Noemí Salinas Escamilla</a:t>
          </a:r>
        </a:p>
        <a:p>
          <a:pPr algn="ctr">
            <a:lnSpc>
              <a:spcPts val="700"/>
            </a:lnSpc>
          </a:pPr>
          <a:endParaRPr lang="es-MX" sz="900">
            <a:latin typeface="HelveticaNeueLT Std Lt" panose="020B0403020202020204" pitchFamily="34" charset="0"/>
          </a:endParaRPr>
        </a:p>
        <a:p>
          <a:pPr algn="ctr">
            <a:lnSpc>
              <a:spcPts val="800"/>
            </a:lnSpc>
          </a:pPr>
          <a:r>
            <a:rPr lang="es-MX" sz="900">
              <a:latin typeface="HelveticaNeueLT Std Lt" panose="020B0403020202020204" pitchFamily="34" charset="0"/>
            </a:rPr>
            <a:t>Subdirectora de de Servicios Administrativos</a:t>
          </a:r>
        </a:p>
      </xdr:txBody>
    </xdr:sp>
    <xdr:clientData/>
  </xdr:twoCellAnchor>
  <xdr:twoCellAnchor>
    <xdr:from>
      <xdr:col>2</xdr:col>
      <xdr:colOff>228600</xdr:colOff>
      <xdr:row>99</xdr:row>
      <xdr:rowOff>0</xdr:rowOff>
    </xdr:from>
    <xdr:to>
      <xdr:col>3</xdr:col>
      <xdr:colOff>2286000</xdr:colOff>
      <xdr:row>99</xdr:row>
      <xdr:rowOff>0</xdr:rowOff>
    </xdr:to>
    <xdr:cxnSp macro="">
      <xdr:nvCxnSpPr>
        <xdr:cNvPr id="17" name="8 Conector rec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457200" y="12439650"/>
          <a:ext cx="2705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6353175</xdr:colOff>
      <xdr:row>98</xdr:row>
      <xdr:rowOff>171450</xdr:rowOff>
    </xdr:from>
    <xdr:to>
      <xdr:col>6</xdr:col>
      <xdr:colOff>876300</xdr:colOff>
      <xdr:row>98</xdr:row>
      <xdr:rowOff>171450</xdr:rowOff>
    </xdr:to>
    <xdr:cxnSp macro="">
      <xdr:nvCxnSpPr>
        <xdr:cNvPr id="18" name="11 Conector rec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7229475" y="17087850"/>
          <a:ext cx="39528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228600</xdr:colOff>
      <xdr:row>99</xdr:row>
      <xdr:rowOff>0</xdr:rowOff>
    </xdr:from>
    <xdr:to>
      <xdr:col>3</xdr:col>
      <xdr:colOff>2286000</xdr:colOff>
      <xdr:row>99</xdr:row>
      <xdr:rowOff>0</xdr:rowOff>
    </xdr:to>
    <xdr:cxnSp macro="">
      <xdr:nvCxnSpPr>
        <xdr:cNvPr id="19" name="12 Conector rec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457200" y="12439650"/>
          <a:ext cx="2705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02"/>
  <sheetViews>
    <sheetView showGridLines="0" tabSelected="1" view="pageBreakPreview" zoomScale="90" zoomScaleNormal="90" zoomScaleSheetLayoutView="90" workbookViewId="0">
      <selection activeCell="G89" sqref="G89"/>
    </sheetView>
  </sheetViews>
  <sheetFormatPr baseColWidth="10" defaultRowHeight="14.25" x14ac:dyDescent="0.2"/>
  <cols>
    <col min="1" max="1" width="0.7109375" style="40" customWidth="1"/>
    <col min="2" max="2" width="0.85546875" style="40" customWidth="1"/>
    <col min="3" max="3" width="9.7109375" style="40" customWidth="1"/>
    <col min="4" max="4" width="77" style="40" customWidth="1"/>
    <col min="5" max="5" width="15.7109375" style="43" bestFit="1" customWidth="1"/>
    <col min="6" max="6" width="0.85546875" style="43" customWidth="1"/>
    <col min="7" max="7" width="15.5703125" style="43" bestFit="1" customWidth="1"/>
    <col min="8" max="8" width="1.28515625" style="40" customWidth="1"/>
    <col min="9" max="16384" width="11.42578125" style="40"/>
  </cols>
  <sheetData>
    <row r="1" spans="2:8" s="38" customFormat="1" ht="15.95" customHeight="1" x14ac:dyDescent="0.2">
      <c r="B1" s="51" t="s">
        <v>57</v>
      </c>
      <c r="C1" s="51"/>
      <c r="D1" s="51"/>
      <c r="E1" s="51"/>
      <c r="F1" s="51"/>
      <c r="G1" s="51"/>
      <c r="H1" s="51"/>
    </row>
    <row r="2" spans="2:8" s="38" customFormat="1" ht="15.95" customHeight="1" x14ac:dyDescent="0.2">
      <c r="B2" s="52" t="s">
        <v>0</v>
      </c>
      <c r="C2" s="52"/>
      <c r="D2" s="52"/>
      <c r="E2" s="52"/>
      <c r="F2" s="52"/>
      <c r="G2" s="52"/>
      <c r="H2" s="52"/>
    </row>
    <row r="3" spans="2:8" s="38" customFormat="1" ht="15.95" customHeight="1" x14ac:dyDescent="0.2">
      <c r="B3" s="52" t="s">
        <v>58</v>
      </c>
      <c r="C3" s="52"/>
      <c r="D3" s="52"/>
      <c r="E3" s="52"/>
      <c r="F3" s="52"/>
      <c r="G3" s="52"/>
      <c r="H3" s="52"/>
    </row>
    <row r="4" spans="2:8" s="38" customFormat="1" ht="15.95" customHeight="1" x14ac:dyDescent="0.2">
      <c r="B4" s="52" t="s">
        <v>56</v>
      </c>
      <c r="C4" s="52"/>
      <c r="D4" s="52"/>
      <c r="E4" s="52"/>
      <c r="F4" s="52"/>
      <c r="G4" s="52"/>
      <c r="H4" s="52"/>
    </row>
    <row r="5" spans="2:8" s="39" customFormat="1" ht="3.75" customHeight="1" x14ac:dyDescent="0.25">
      <c r="B5" s="53"/>
      <c r="C5" s="53"/>
      <c r="D5" s="53"/>
      <c r="E5" s="53"/>
      <c r="F5" s="53"/>
      <c r="G5" s="53"/>
      <c r="H5" s="53"/>
    </row>
    <row r="6" spans="2:8" ht="0.75" customHeight="1" x14ac:dyDescent="0.2">
      <c r="B6" s="1"/>
      <c r="C6" s="2"/>
      <c r="D6" s="2"/>
      <c r="E6" s="3"/>
      <c r="F6" s="3"/>
      <c r="G6" s="3"/>
      <c r="H6" s="2"/>
    </row>
    <row r="7" spans="2:8" s="41" customFormat="1" ht="16.5" customHeight="1" x14ac:dyDescent="0.25">
      <c r="B7" s="4"/>
      <c r="C7" s="59" t="s">
        <v>1</v>
      </c>
      <c r="D7" s="60"/>
      <c r="E7" s="5">
        <v>2025</v>
      </c>
      <c r="F7" s="6"/>
      <c r="G7" s="5">
        <v>2024</v>
      </c>
      <c r="H7" s="7"/>
    </row>
    <row r="8" spans="2:8" s="42" customFormat="1" ht="3.75" customHeight="1" x14ac:dyDescent="0.15">
      <c r="B8" s="8"/>
      <c r="C8" s="9"/>
      <c r="D8" s="9"/>
      <c r="E8" s="10"/>
      <c r="F8" s="10"/>
      <c r="G8" s="10"/>
      <c r="H8" s="11"/>
    </row>
    <row r="9" spans="2:8" s="42" customFormat="1" ht="12" customHeight="1" x14ac:dyDescent="0.15">
      <c r="B9" s="12"/>
      <c r="C9" s="55" t="s">
        <v>2</v>
      </c>
      <c r="D9" s="55"/>
      <c r="E9" s="13"/>
      <c r="F9" s="13"/>
      <c r="G9" s="13"/>
      <c r="H9" s="14"/>
    </row>
    <row r="10" spans="2:8" s="42" customFormat="1" ht="0.95" customHeight="1" x14ac:dyDescent="0.15">
      <c r="B10" s="12"/>
      <c r="C10" s="58"/>
      <c r="D10" s="58"/>
      <c r="E10" s="13"/>
      <c r="F10" s="13"/>
      <c r="G10" s="13"/>
      <c r="H10" s="14"/>
    </row>
    <row r="11" spans="2:8" s="42" customFormat="1" ht="0.95" customHeight="1" x14ac:dyDescent="0.15">
      <c r="B11" s="12"/>
      <c r="C11" s="15"/>
      <c r="D11" s="15"/>
      <c r="E11" s="13"/>
      <c r="F11" s="13"/>
      <c r="G11" s="13"/>
      <c r="H11" s="14"/>
    </row>
    <row r="12" spans="2:8" s="42" customFormat="1" ht="12" customHeight="1" x14ac:dyDescent="0.15">
      <c r="B12" s="12"/>
      <c r="C12" s="55" t="s">
        <v>53</v>
      </c>
      <c r="D12" s="55"/>
      <c r="E12" s="44">
        <f>SUM(E14:E20)</f>
        <v>48876.68</v>
      </c>
      <c r="F12" s="44"/>
      <c r="G12" s="44">
        <f>SUM(G14:G20)</f>
        <v>44799.29</v>
      </c>
      <c r="H12" s="14"/>
    </row>
    <row r="13" spans="2:8" s="42" customFormat="1" ht="0.95" customHeight="1" x14ac:dyDescent="0.15">
      <c r="B13" s="12"/>
      <c r="C13" s="16"/>
      <c r="D13" s="16"/>
      <c r="E13" s="45"/>
      <c r="F13" s="45"/>
      <c r="G13" s="45"/>
      <c r="H13" s="14"/>
    </row>
    <row r="14" spans="2:8" s="42" customFormat="1" ht="12" customHeight="1" x14ac:dyDescent="0.15">
      <c r="B14" s="12"/>
      <c r="C14" s="56" t="s">
        <v>4</v>
      </c>
      <c r="D14" s="56"/>
      <c r="E14" s="46"/>
      <c r="F14" s="46"/>
      <c r="G14" s="46"/>
      <c r="H14" s="17"/>
    </row>
    <row r="15" spans="2:8" s="42" customFormat="1" ht="12" customHeight="1" x14ac:dyDescent="0.15">
      <c r="B15" s="12"/>
      <c r="C15" s="56" t="s">
        <v>40</v>
      </c>
      <c r="D15" s="56"/>
      <c r="E15" s="47"/>
      <c r="F15" s="47"/>
      <c r="G15" s="47"/>
      <c r="H15" s="14"/>
    </row>
    <row r="16" spans="2:8" s="42" customFormat="1" ht="12" customHeight="1" x14ac:dyDescent="0.15">
      <c r="B16" s="12"/>
      <c r="C16" s="56" t="s">
        <v>6</v>
      </c>
      <c r="D16" s="56"/>
      <c r="E16" s="46"/>
      <c r="F16" s="46"/>
      <c r="G16" s="46"/>
      <c r="H16" s="14"/>
    </row>
    <row r="17" spans="2:8" s="42" customFormat="1" ht="12" customHeight="1" x14ac:dyDescent="0.15">
      <c r="B17" s="12"/>
      <c r="C17" s="56" t="s">
        <v>8</v>
      </c>
      <c r="D17" s="56"/>
      <c r="E17" s="47"/>
      <c r="F17" s="47"/>
      <c r="G17" s="47"/>
      <c r="H17" s="14"/>
    </row>
    <row r="18" spans="2:8" s="42" customFormat="1" ht="12" customHeight="1" x14ac:dyDescent="0.15">
      <c r="B18" s="12"/>
      <c r="C18" s="56" t="s">
        <v>49</v>
      </c>
      <c r="D18" s="56"/>
      <c r="E18" s="47">
        <v>48876.68</v>
      </c>
      <c r="F18" s="47"/>
      <c r="G18" s="47">
        <v>44799.29</v>
      </c>
      <c r="H18" s="14"/>
    </row>
    <row r="19" spans="2:8" s="42" customFormat="1" ht="12" customHeight="1" x14ac:dyDescent="0.15">
      <c r="B19" s="12"/>
      <c r="C19" s="56" t="s">
        <v>50</v>
      </c>
      <c r="D19" s="56"/>
      <c r="E19" s="47"/>
      <c r="F19" s="47"/>
      <c r="G19" s="47"/>
      <c r="H19" s="14"/>
    </row>
    <row r="20" spans="2:8" s="42" customFormat="1" ht="12" customHeight="1" x14ac:dyDescent="0.15">
      <c r="B20" s="12"/>
      <c r="C20" s="56" t="s">
        <v>52</v>
      </c>
      <c r="D20" s="56"/>
      <c r="E20" s="47"/>
      <c r="F20" s="47"/>
      <c r="G20" s="47"/>
      <c r="H20" s="14"/>
    </row>
    <row r="21" spans="2:8" s="42" customFormat="1" ht="0.95" customHeight="1" x14ac:dyDescent="0.15">
      <c r="B21" s="12"/>
      <c r="C21" s="19"/>
      <c r="D21" s="19"/>
      <c r="E21" s="47"/>
      <c r="F21" s="47"/>
      <c r="G21" s="47"/>
      <c r="H21" s="14"/>
    </row>
    <row r="22" spans="2:8" s="42" customFormat="1" ht="20.25" customHeight="1" x14ac:dyDescent="0.15">
      <c r="B22" s="12"/>
      <c r="C22" s="55" t="s">
        <v>54</v>
      </c>
      <c r="D22" s="55"/>
      <c r="E22" s="54">
        <f>SUM(E25:E26)</f>
        <v>133138810.56999999</v>
      </c>
      <c r="F22" s="48"/>
      <c r="G22" s="54">
        <f>SUM(G25:G26)</f>
        <v>129030532.19</v>
      </c>
      <c r="H22" s="14"/>
    </row>
    <row r="23" spans="2:8" s="42" customFormat="1" ht="10.5" x14ac:dyDescent="0.15">
      <c r="B23" s="12"/>
      <c r="C23" s="56"/>
      <c r="D23" s="56"/>
      <c r="E23" s="54"/>
      <c r="F23" s="48"/>
      <c r="G23" s="54"/>
      <c r="H23" s="14"/>
    </row>
    <row r="24" spans="2:8" s="42" customFormat="1" ht="0.95" customHeight="1" x14ac:dyDescent="0.15">
      <c r="B24" s="12"/>
      <c r="C24" s="20"/>
      <c r="D24" s="20"/>
      <c r="E24" s="49"/>
      <c r="F24" s="49"/>
      <c r="G24" s="49"/>
      <c r="H24" s="14"/>
    </row>
    <row r="25" spans="2:8" s="42" customFormat="1" ht="18" customHeight="1" x14ac:dyDescent="0.15">
      <c r="B25" s="12"/>
      <c r="C25" s="57" t="s">
        <v>51</v>
      </c>
      <c r="D25" s="57"/>
      <c r="E25" s="46"/>
      <c r="F25" s="46"/>
      <c r="G25" s="46"/>
      <c r="H25" s="14"/>
    </row>
    <row r="26" spans="2:8" s="42" customFormat="1" ht="12" customHeight="1" x14ac:dyDescent="0.15">
      <c r="B26" s="12"/>
      <c r="C26" s="56" t="s">
        <v>55</v>
      </c>
      <c r="D26" s="56"/>
      <c r="E26" s="47">
        <v>133138810.56999999</v>
      </c>
      <c r="F26" s="47"/>
      <c r="G26" s="47">
        <v>129030532.19</v>
      </c>
      <c r="H26" s="14"/>
    </row>
    <row r="27" spans="2:8" s="42" customFormat="1" ht="0.95" customHeight="1" x14ac:dyDescent="0.15">
      <c r="B27" s="12"/>
      <c r="C27" s="58"/>
      <c r="D27" s="58"/>
      <c r="E27" s="47"/>
      <c r="F27" s="47"/>
      <c r="G27" s="47"/>
      <c r="H27" s="14"/>
    </row>
    <row r="28" spans="2:8" s="42" customFormat="1" ht="12" customHeight="1" x14ac:dyDescent="0.15">
      <c r="B28" s="12"/>
      <c r="C28" s="55" t="s">
        <v>16</v>
      </c>
      <c r="D28" s="55"/>
      <c r="E28" s="44">
        <f>SUM(E30:E34)</f>
        <v>742203.7</v>
      </c>
      <c r="F28" s="44"/>
      <c r="G28" s="44">
        <f>SUM(G30:G34)</f>
        <v>25691.57</v>
      </c>
      <c r="H28" s="14"/>
    </row>
    <row r="29" spans="2:8" s="42" customFormat="1" ht="0.95" customHeight="1" x14ac:dyDescent="0.15">
      <c r="B29" s="12"/>
      <c r="C29" s="16"/>
      <c r="D29" s="16"/>
      <c r="E29" s="45"/>
      <c r="F29" s="45"/>
      <c r="G29" s="45"/>
      <c r="H29" s="14"/>
    </row>
    <row r="30" spans="2:8" s="42" customFormat="1" ht="12" customHeight="1" x14ac:dyDescent="0.15">
      <c r="B30" s="12"/>
      <c r="C30" s="56" t="s">
        <v>41</v>
      </c>
      <c r="D30" s="56"/>
      <c r="E30" s="46"/>
      <c r="F30" s="46"/>
      <c r="G30" s="46"/>
      <c r="H30" s="14"/>
    </row>
    <row r="31" spans="2:8" s="42" customFormat="1" ht="12" customHeight="1" x14ac:dyDescent="0.15">
      <c r="B31" s="12"/>
      <c r="C31" s="56" t="s">
        <v>18</v>
      </c>
      <c r="D31" s="56"/>
      <c r="E31" s="46"/>
      <c r="F31" s="46"/>
      <c r="G31" s="46"/>
      <c r="H31" s="14"/>
    </row>
    <row r="32" spans="2:8" s="42" customFormat="1" ht="12" customHeight="1" x14ac:dyDescent="0.15">
      <c r="B32" s="12"/>
      <c r="C32" s="56" t="s">
        <v>19</v>
      </c>
      <c r="D32" s="56"/>
      <c r="E32" s="46"/>
      <c r="F32" s="46"/>
      <c r="G32" s="46"/>
      <c r="H32" s="14"/>
    </row>
    <row r="33" spans="2:8" s="42" customFormat="1" ht="12" customHeight="1" x14ac:dyDescent="0.15">
      <c r="B33" s="12"/>
      <c r="C33" s="56" t="s">
        <v>21</v>
      </c>
      <c r="D33" s="56"/>
      <c r="E33" s="46"/>
      <c r="F33" s="46"/>
      <c r="G33" s="46"/>
      <c r="H33" s="14"/>
    </row>
    <row r="34" spans="2:8" s="42" customFormat="1" ht="12" customHeight="1" x14ac:dyDescent="0.15">
      <c r="B34" s="12"/>
      <c r="C34" s="56" t="s">
        <v>23</v>
      </c>
      <c r="D34" s="56"/>
      <c r="E34" s="46">
        <v>742203.7</v>
      </c>
      <c r="F34" s="46"/>
      <c r="G34" s="46">
        <v>25691.57</v>
      </c>
      <c r="H34" s="14"/>
    </row>
    <row r="35" spans="2:8" s="42" customFormat="1" ht="0.95" customHeight="1" x14ac:dyDescent="0.15">
      <c r="B35" s="12"/>
      <c r="C35" s="56"/>
      <c r="D35" s="56"/>
      <c r="E35" s="47"/>
      <c r="F35" s="47"/>
      <c r="G35" s="47"/>
      <c r="H35" s="14"/>
    </row>
    <row r="36" spans="2:8" s="42" customFormat="1" ht="0.95" customHeight="1" x14ac:dyDescent="0.15">
      <c r="B36" s="12"/>
      <c r="C36" s="20"/>
      <c r="D36" s="20"/>
      <c r="E36" s="47"/>
      <c r="F36" s="47"/>
      <c r="G36" s="47"/>
      <c r="H36" s="14"/>
    </row>
    <row r="37" spans="2:8" s="42" customFormat="1" ht="12" customHeight="1" x14ac:dyDescent="0.15">
      <c r="B37" s="12"/>
      <c r="C37" s="61" t="s">
        <v>25</v>
      </c>
      <c r="D37" s="61"/>
      <c r="E37" s="44">
        <f>SUM(E12+E22+E28)</f>
        <v>133929890.95</v>
      </c>
      <c r="F37" s="44"/>
      <c r="G37" s="44">
        <f>SUM(G12+G22+G28)</f>
        <v>129101023.05</v>
      </c>
      <c r="H37" s="14"/>
    </row>
    <row r="38" spans="2:8" s="42" customFormat="1" ht="0.95" customHeight="1" x14ac:dyDescent="0.15">
      <c r="B38" s="12"/>
      <c r="C38" s="58"/>
      <c r="D38" s="58"/>
      <c r="E38" s="46"/>
      <c r="F38" s="46"/>
      <c r="G38" s="46"/>
      <c r="H38" s="14"/>
    </row>
    <row r="39" spans="2:8" s="42" customFormat="1" ht="0.95" customHeight="1" x14ac:dyDescent="0.15">
      <c r="B39" s="12"/>
      <c r="C39" s="15"/>
      <c r="D39" s="15"/>
      <c r="E39" s="46"/>
      <c r="F39" s="46"/>
      <c r="G39" s="46"/>
      <c r="H39" s="14"/>
    </row>
    <row r="40" spans="2:8" s="42" customFormat="1" ht="12" customHeight="1" x14ac:dyDescent="0.15">
      <c r="B40" s="12"/>
      <c r="C40" s="55" t="s">
        <v>3</v>
      </c>
      <c r="D40" s="55"/>
      <c r="E40" s="46"/>
      <c r="F40" s="46"/>
      <c r="G40" s="46"/>
      <c r="H40" s="14"/>
    </row>
    <row r="41" spans="2:8" s="42" customFormat="1" ht="0.95" customHeight="1" x14ac:dyDescent="0.15">
      <c r="B41" s="12"/>
      <c r="C41" s="58"/>
      <c r="D41" s="58"/>
      <c r="E41" s="46"/>
      <c r="F41" s="46"/>
      <c r="G41" s="46"/>
      <c r="H41" s="14"/>
    </row>
    <row r="42" spans="2:8" s="42" customFormat="1" ht="0.95" customHeight="1" x14ac:dyDescent="0.15">
      <c r="B42" s="12"/>
      <c r="C42" s="15"/>
      <c r="D42" s="15"/>
      <c r="E42" s="46"/>
      <c r="F42" s="46"/>
      <c r="G42" s="46"/>
      <c r="H42" s="14"/>
    </row>
    <row r="43" spans="2:8" s="42" customFormat="1" ht="12" customHeight="1" x14ac:dyDescent="0.15">
      <c r="B43" s="12"/>
      <c r="C43" s="55" t="s">
        <v>42</v>
      </c>
      <c r="D43" s="55"/>
      <c r="E43" s="44">
        <f>SUM(E45:E47)</f>
        <v>133339216.18000001</v>
      </c>
      <c r="F43" s="44"/>
      <c r="G43" s="44">
        <f>SUM(G45:G47)</f>
        <v>126618807.59999999</v>
      </c>
      <c r="H43" s="14"/>
    </row>
    <row r="44" spans="2:8" s="42" customFormat="1" ht="0.95" customHeight="1" x14ac:dyDescent="0.15">
      <c r="B44" s="12"/>
      <c r="C44" s="16"/>
      <c r="D44" s="16"/>
      <c r="E44" s="45"/>
      <c r="F44" s="45"/>
      <c r="G44" s="45"/>
      <c r="H44" s="14"/>
    </row>
    <row r="45" spans="2:8" s="42" customFormat="1" ht="12" customHeight="1" x14ac:dyDescent="0.15">
      <c r="B45" s="12"/>
      <c r="C45" s="56" t="s">
        <v>43</v>
      </c>
      <c r="D45" s="56"/>
      <c r="E45" s="47">
        <v>94981004</v>
      </c>
      <c r="F45" s="47"/>
      <c r="G45" s="47">
        <v>91363232.799999997</v>
      </c>
      <c r="H45" s="14"/>
    </row>
    <row r="46" spans="2:8" s="42" customFormat="1" ht="12" customHeight="1" x14ac:dyDescent="0.15">
      <c r="B46" s="12"/>
      <c r="C46" s="56" t="s">
        <v>5</v>
      </c>
      <c r="D46" s="56"/>
      <c r="E46" s="47">
        <v>13955627.640000001</v>
      </c>
      <c r="F46" s="47"/>
      <c r="G46" s="47">
        <v>14175004.42</v>
      </c>
      <c r="H46" s="14"/>
    </row>
    <row r="47" spans="2:8" s="42" customFormat="1" ht="12" customHeight="1" x14ac:dyDescent="0.15">
      <c r="B47" s="12"/>
      <c r="C47" s="56" t="s">
        <v>7</v>
      </c>
      <c r="D47" s="56"/>
      <c r="E47" s="47">
        <v>24402584.539999999</v>
      </c>
      <c r="F47" s="47"/>
      <c r="G47" s="47">
        <v>21080570.379999999</v>
      </c>
      <c r="H47" s="14"/>
    </row>
    <row r="48" spans="2:8" s="42" customFormat="1" ht="0.95" customHeight="1" x14ac:dyDescent="0.15">
      <c r="B48" s="12"/>
      <c r="C48" s="58"/>
      <c r="D48" s="58"/>
      <c r="E48" s="47"/>
      <c r="F48" s="47"/>
      <c r="G48" s="47"/>
      <c r="H48" s="14"/>
    </row>
    <row r="49" spans="2:8" s="42" customFormat="1" ht="0.95" customHeight="1" x14ac:dyDescent="0.15">
      <c r="B49" s="12"/>
      <c r="C49" s="15"/>
      <c r="D49" s="15"/>
      <c r="E49" s="47"/>
      <c r="F49" s="47"/>
      <c r="G49" s="47"/>
      <c r="H49" s="14"/>
    </row>
    <row r="50" spans="2:8" s="42" customFormat="1" ht="12" customHeight="1" x14ac:dyDescent="0.15">
      <c r="B50" s="12"/>
      <c r="C50" s="55" t="s">
        <v>39</v>
      </c>
      <c r="D50" s="55"/>
      <c r="E50" s="44">
        <f>SUM(E52:E60)</f>
        <v>0</v>
      </c>
      <c r="F50" s="44"/>
      <c r="G50" s="44">
        <f>SUM(G52:G60)</f>
        <v>0</v>
      </c>
      <c r="H50" s="14"/>
    </row>
    <row r="51" spans="2:8" s="42" customFormat="1" ht="0.95" customHeight="1" x14ac:dyDescent="0.15">
      <c r="B51" s="12"/>
      <c r="C51" s="16"/>
      <c r="D51" s="16"/>
      <c r="E51" s="45"/>
      <c r="F51" s="45"/>
      <c r="G51" s="45"/>
      <c r="H51" s="14"/>
    </row>
    <row r="52" spans="2:8" s="42" customFormat="1" ht="12" customHeight="1" x14ac:dyDescent="0.15">
      <c r="B52" s="12"/>
      <c r="C52" s="56" t="s">
        <v>9</v>
      </c>
      <c r="D52" s="56"/>
      <c r="E52" s="47"/>
      <c r="F52" s="47"/>
      <c r="G52" s="47"/>
      <c r="H52" s="14"/>
    </row>
    <row r="53" spans="2:8" s="42" customFormat="1" ht="12" customHeight="1" x14ac:dyDescent="0.15">
      <c r="B53" s="12"/>
      <c r="C53" s="56" t="s">
        <v>10</v>
      </c>
      <c r="D53" s="56"/>
      <c r="E53" s="47"/>
      <c r="F53" s="47"/>
      <c r="G53" s="47"/>
      <c r="H53" s="14"/>
    </row>
    <row r="54" spans="2:8" s="42" customFormat="1" ht="12" customHeight="1" x14ac:dyDescent="0.15">
      <c r="B54" s="12"/>
      <c r="C54" s="56" t="s">
        <v>11</v>
      </c>
      <c r="D54" s="56"/>
      <c r="E54" s="47"/>
      <c r="F54" s="47"/>
      <c r="G54" s="47"/>
      <c r="H54" s="14"/>
    </row>
    <row r="55" spans="2:8" s="42" customFormat="1" ht="12" customHeight="1" x14ac:dyDescent="0.15">
      <c r="B55" s="12"/>
      <c r="C55" s="56" t="s">
        <v>45</v>
      </c>
      <c r="D55" s="56"/>
      <c r="E55" s="47"/>
      <c r="F55" s="47"/>
      <c r="G55" s="47"/>
      <c r="H55" s="14"/>
    </row>
    <row r="56" spans="2:8" s="42" customFormat="1" ht="12" customHeight="1" x14ac:dyDescent="0.15">
      <c r="B56" s="12"/>
      <c r="C56" s="56" t="s">
        <v>12</v>
      </c>
      <c r="D56" s="56"/>
      <c r="E56" s="50"/>
      <c r="F56" s="50"/>
      <c r="G56" s="50"/>
      <c r="H56" s="14"/>
    </row>
    <row r="57" spans="2:8" s="42" customFormat="1" ht="12" customHeight="1" x14ac:dyDescent="0.15">
      <c r="B57" s="12"/>
      <c r="C57" s="56" t="s">
        <v>14</v>
      </c>
      <c r="D57" s="56"/>
      <c r="E57" s="47"/>
      <c r="F57" s="47"/>
      <c r="G57" s="47"/>
      <c r="H57" s="14"/>
    </row>
    <row r="58" spans="2:8" s="42" customFormat="1" ht="12" customHeight="1" x14ac:dyDescent="0.15">
      <c r="B58" s="12"/>
      <c r="C58" s="56" t="s">
        <v>44</v>
      </c>
      <c r="D58" s="56"/>
      <c r="E58" s="47"/>
      <c r="F58" s="47"/>
      <c r="G58" s="47"/>
      <c r="H58" s="14"/>
    </row>
    <row r="59" spans="2:8" s="42" customFormat="1" ht="12" customHeight="1" x14ac:dyDescent="0.15">
      <c r="B59" s="12"/>
      <c r="C59" s="56" t="s">
        <v>15</v>
      </c>
      <c r="D59" s="56"/>
      <c r="E59" s="47"/>
      <c r="F59" s="47"/>
      <c r="G59" s="47"/>
      <c r="H59" s="14"/>
    </row>
    <row r="60" spans="2:8" s="42" customFormat="1" ht="12" customHeight="1" x14ac:dyDescent="0.15">
      <c r="B60" s="12"/>
      <c r="C60" s="56" t="s">
        <v>17</v>
      </c>
      <c r="D60" s="56"/>
      <c r="E60" s="47"/>
      <c r="F60" s="47"/>
      <c r="G60" s="47"/>
      <c r="H60" s="14"/>
    </row>
    <row r="61" spans="2:8" s="42" customFormat="1" ht="0.95" customHeight="1" x14ac:dyDescent="0.15">
      <c r="B61" s="12"/>
      <c r="C61" s="58"/>
      <c r="D61" s="58"/>
      <c r="E61" s="47"/>
      <c r="F61" s="47"/>
      <c r="G61" s="47"/>
      <c r="H61" s="14"/>
    </row>
    <row r="62" spans="2:8" s="42" customFormat="1" ht="0.95" customHeight="1" x14ac:dyDescent="0.15">
      <c r="B62" s="12"/>
      <c r="C62" s="15"/>
      <c r="D62" s="15"/>
      <c r="E62" s="47"/>
      <c r="F62" s="47"/>
      <c r="G62" s="47"/>
      <c r="H62" s="14"/>
    </row>
    <row r="63" spans="2:8" s="42" customFormat="1" ht="12" customHeight="1" x14ac:dyDescent="0.15">
      <c r="B63" s="12"/>
      <c r="C63" s="55" t="s">
        <v>13</v>
      </c>
      <c r="D63" s="55"/>
      <c r="E63" s="44">
        <f>SUM(E65:E67)</f>
        <v>0</v>
      </c>
      <c r="F63" s="44"/>
      <c r="G63" s="44">
        <f>SUM(G65:G67)</f>
        <v>0</v>
      </c>
      <c r="H63" s="14"/>
    </row>
    <row r="64" spans="2:8" s="42" customFormat="1" ht="0.95" customHeight="1" x14ac:dyDescent="0.15">
      <c r="B64" s="12"/>
      <c r="C64" s="16"/>
      <c r="D64" s="16"/>
      <c r="E64" s="45"/>
      <c r="F64" s="45"/>
      <c r="G64" s="45"/>
      <c r="H64" s="14"/>
    </row>
    <row r="65" spans="2:8" s="42" customFormat="1" ht="12" customHeight="1" x14ac:dyDescent="0.15">
      <c r="B65" s="12"/>
      <c r="C65" s="56" t="s">
        <v>20</v>
      </c>
      <c r="D65" s="56"/>
      <c r="E65" s="47"/>
      <c r="F65" s="47"/>
      <c r="G65" s="47"/>
      <c r="H65" s="14"/>
    </row>
    <row r="66" spans="2:8" s="42" customFormat="1" ht="12" customHeight="1" x14ac:dyDescent="0.15">
      <c r="B66" s="12"/>
      <c r="C66" s="56" t="s">
        <v>22</v>
      </c>
      <c r="D66" s="56"/>
      <c r="E66" s="47"/>
      <c r="F66" s="47"/>
      <c r="G66" s="47"/>
      <c r="H66" s="14"/>
    </row>
    <row r="67" spans="2:8" s="42" customFormat="1" ht="12" customHeight="1" x14ac:dyDescent="0.15">
      <c r="B67" s="12"/>
      <c r="C67" s="56" t="s">
        <v>24</v>
      </c>
      <c r="D67" s="56"/>
      <c r="E67" s="47"/>
      <c r="F67" s="47"/>
      <c r="G67" s="47"/>
      <c r="H67" s="14"/>
    </row>
    <row r="68" spans="2:8" s="42" customFormat="1" ht="0.95" customHeight="1" x14ac:dyDescent="0.15">
      <c r="B68" s="12"/>
      <c r="C68" s="58"/>
      <c r="D68" s="58"/>
      <c r="E68" s="47"/>
      <c r="F68" s="47"/>
      <c r="G68" s="47"/>
      <c r="H68" s="14"/>
    </row>
    <row r="69" spans="2:8" s="42" customFormat="1" ht="0.95" customHeight="1" x14ac:dyDescent="0.15">
      <c r="B69" s="12"/>
      <c r="C69" s="15"/>
      <c r="D69" s="15"/>
      <c r="E69" s="47"/>
      <c r="F69" s="47"/>
      <c r="G69" s="47"/>
      <c r="H69" s="14"/>
    </row>
    <row r="70" spans="2:8" s="42" customFormat="1" ht="12" customHeight="1" x14ac:dyDescent="0.15">
      <c r="B70" s="12"/>
      <c r="C70" s="55" t="s">
        <v>26</v>
      </c>
      <c r="D70" s="55"/>
      <c r="E70" s="44">
        <f>SUM(E72:E76)</f>
        <v>0</v>
      </c>
      <c r="F70" s="44"/>
      <c r="G70" s="44">
        <f>SUM(G72:G76)</f>
        <v>0</v>
      </c>
      <c r="H70" s="14"/>
    </row>
    <row r="71" spans="2:8" s="42" customFormat="1" ht="0.95" customHeight="1" x14ac:dyDescent="0.15">
      <c r="B71" s="12"/>
      <c r="C71" s="16"/>
      <c r="D71" s="16"/>
      <c r="E71" s="45"/>
      <c r="F71" s="45"/>
      <c r="G71" s="45"/>
      <c r="H71" s="14"/>
    </row>
    <row r="72" spans="2:8" s="42" customFormat="1" ht="12" customHeight="1" x14ac:dyDescent="0.15">
      <c r="B72" s="12"/>
      <c r="C72" s="56" t="s">
        <v>27</v>
      </c>
      <c r="D72" s="56"/>
      <c r="E72" s="47"/>
      <c r="F72" s="47"/>
      <c r="G72" s="47"/>
      <c r="H72" s="14"/>
    </row>
    <row r="73" spans="2:8" s="42" customFormat="1" ht="12" customHeight="1" x14ac:dyDescent="0.15">
      <c r="B73" s="12"/>
      <c r="C73" s="56" t="s">
        <v>28</v>
      </c>
      <c r="D73" s="56"/>
      <c r="E73" s="47"/>
      <c r="F73" s="47"/>
      <c r="G73" s="47"/>
      <c r="H73" s="14"/>
    </row>
    <row r="74" spans="2:8" s="42" customFormat="1" ht="12" customHeight="1" x14ac:dyDescent="0.15">
      <c r="B74" s="12"/>
      <c r="C74" s="56" t="s">
        <v>29</v>
      </c>
      <c r="D74" s="56"/>
      <c r="E74" s="47"/>
      <c r="F74" s="47"/>
      <c r="G74" s="47"/>
      <c r="H74" s="14"/>
    </row>
    <row r="75" spans="2:8" s="42" customFormat="1" ht="12" customHeight="1" x14ac:dyDescent="0.15">
      <c r="B75" s="12"/>
      <c r="C75" s="56" t="s">
        <v>30</v>
      </c>
      <c r="D75" s="56"/>
      <c r="E75" s="47"/>
      <c r="F75" s="47"/>
      <c r="G75" s="47"/>
      <c r="H75" s="14"/>
    </row>
    <row r="76" spans="2:8" s="42" customFormat="1" ht="12" customHeight="1" x14ac:dyDescent="0.15">
      <c r="B76" s="12"/>
      <c r="C76" s="56" t="s">
        <v>31</v>
      </c>
      <c r="D76" s="56"/>
      <c r="E76" s="47"/>
      <c r="F76" s="47"/>
      <c r="G76" s="47"/>
      <c r="H76" s="14"/>
    </row>
    <row r="77" spans="2:8" s="42" customFormat="1" ht="0.95" customHeight="1" x14ac:dyDescent="0.15">
      <c r="B77" s="12"/>
      <c r="C77" s="58"/>
      <c r="D77" s="58"/>
      <c r="E77" s="47"/>
      <c r="F77" s="47"/>
      <c r="G77" s="47"/>
      <c r="H77" s="14"/>
    </row>
    <row r="78" spans="2:8" s="42" customFormat="1" ht="0.95" customHeight="1" x14ac:dyDescent="0.15">
      <c r="B78" s="12"/>
      <c r="C78" s="15"/>
      <c r="D78" s="15"/>
      <c r="E78" s="47"/>
      <c r="F78" s="47"/>
      <c r="G78" s="47"/>
      <c r="H78" s="14"/>
    </row>
    <row r="79" spans="2:8" s="42" customFormat="1" ht="12" customHeight="1" x14ac:dyDescent="0.15">
      <c r="B79" s="12"/>
      <c r="C79" s="55" t="s">
        <v>32</v>
      </c>
      <c r="D79" s="55"/>
      <c r="E79" s="44">
        <f>SUM(E81:E84)</f>
        <v>8550504.4000000004</v>
      </c>
      <c r="F79" s="44"/>
      <c r="G79" s="44">
        <f>SUM(G81:G84)</f>
        <v>10679265.390000001</v>
      </c>
      <c r="H79" s="14"/>
    </row>
    <row r="80" spans="2:8" s="42" customFormat="1" ht="0.95" customHeight="1" x14ac:dyDescent="0.15">
      <c r="B80" s="12"/>
      <c r="C80" s="16"/>
      <c r="D80" s="16"/>
      <c r="E80" s="45"/>
      <c r="F80" s="45"/>
      <c r="G80" s="45"/>
      <c r="H80" s="14"/>
    </row>
    <row r="81" spans="2:8" s="42" customFormat="1" ht="12" customHeight="1" x14ac:dyDescent="0.15">
      <c r="B81" s="12"/>
      <c r="C81" s="56" t="s">
        <v>33</v>
      </c>
      <c r="D81" s="56"/>
      <c r="E81" s="47">
        <v>8550504.4000000004</v>
      </c>
      <c r="F81" s="47"/>
      <c r="G81" s="47">
        <v>10679265.390000001</v>
      </c>
      <c r="H81" s="14"/>
    </row>
    <row r="82" spans="2:8" s="42" customFormat="1" ht="12" customHeight="1" x14ac:dyDescent="0.15">
      <c r="B82" s="12"/>
      <c r="C82" s="56" t="s">
        <v>34</v>
      </c>
      <c r="D82" s="56"/>
      <c r="E82" s="47"/>
      <c r="F82" s="47"/>
      <c r="G82" s="47"/>
      <c r="H82" s="14"/>
    </row>
    <row r="83" spans="2:8" s="42" customFormat="1" ht="12" customHeight="1" x14ac:dyDescent="0.15">
      <c r="B83" s="12"/>
      <c r="C83" s="56" t="s">
        <v>35</v>
      </c>
      <c r="D83" s="56"/>
      <c r="E83" s="47"/>
      <c r="F83" s="47"/>
      <c r="G83" s="47"/>
      <c r="H83" s="14"/>
    </row>
    <row r="84" spans="2:8" s="42" customFormat="1" ht="12" customHeight="1" x14ac:dyDescent="0.15">
      <c r="B84" s="12"/>
      <c r="C84" s="22" t="s">
        <v>36</v>
      </c>
      <c r="D84" s="22"/>
      <c r="E84" s="47"/>
      <c r="F84" s="47"/>
      <c r="G84" s="47"/>
      <c r="H84" s="14"/>
    </row>
    <row r="85" spans="2:8" s="42" customFormat="1" ht="0.95" customHeight="1" x14ac:dyDescent="0.15">
      <c r="B85" s="12"/>
      <c r="C85" s="22"/>
      <c r="D85" s="22"/>
      <c r="E85" s="47"/>
      <c r="F85" s="47"/>
      <c r="G85" s="47"/>
      <c r="H85" s="14"/>
    </row>
    <row r="86" spans="2:8" s="42" customFormat="1" ht="0.95" customHeight="1" x14ac:dyDescent="0.15">
      <c r="B86" s="12"/>
      <c r="C86" s="22"/>
      <c r="D86" s="22"/>
      <c r="E86" s="47"/>
      <c r="F86" s="47"/>
      <c r="G86" s="47"/>
      <c r="H86" s="14"/>
    </row>
    <row r="87" spans="2:8" s="42" customFormat="1" ht="12" customHeight="1" x14ac:dyDescent="0.15">
      <c r="B87" s="12"/>
      <c r="C87" s="23" t="s">
        <v>37</v>
      </c>
      <c r="D87" s="22"/>
      <c r="E87" s="44">
        <f>SUM(E89)</f>
        <v>169600.03</v>
      </c>
      <c r="F87" s="44"/>
      <c r="G87" s="44">
        <f>SUM(G89)</f>
        <v>16311.4</v>
      </c>
      <c r="H87" s="14"/>
    </row>
    <row r="88" spans="2:8" s="42" customFormat="1" ht="0.95" customHeight="1" x14ac:dyDescent="0.15">
      <c r="B88" s="12"/>
      <c r="C88" s="23"/>
      <c r="D88" s="22"/>
      <c r="E88" s="45"/>
      <c r="F88" s="45"/>
      <c r="G88" s="45"/>
      <c r="H88" s="14"/>
    </row>
    <row r="89" spans="2:8" s="42" customFormat="1" ht="12" customHeight="1" x14ac:dyDescent="0.15">
      <c r="B89" s="12"/>
      <c r="C89" s="22" t="s">
        <v>46</v>
      </c>
      <c r="D89" s="22"/>
      <c r="E89" s="47">
        <v>169600.03</v>
      </c>
      <c r="F89" s="47"/>
      <c r="G89" s="47">
        <v>16311.4</v>
      </c>
      <c r="H89" s="14"/>
    </row>
    <row r="90" spans="2:8" s="42" customFormat="1" ht="0.95" customHeight="1" x14ac:dyDescent="0.15">
      <c r="B90" s="12"/>
      <c r="C90" s="22"/>
      <c r="D90" s="22"/>
      <c r="E90" s="47"/>
      <c r="F90" s="47"/>
      <c r="G90" s="47"/>
      <c r="H90" s="14"/>
    </row>
    <row r="91" spans="2:8" s="42" customFormat="1" ht="12" customHeight="1" x14ac:dyDescent="0.2">
      <c r="B91" s="12"/>
      <c r="C91" s="24" t="s">
        <v>38</v>
      </c>
      <c r="D91" s="25"/>
      <c r="E91" s="44">
        <f>SUM(E87+E79+E70+E63+E50+E43)</f>
        <v>142059320.61000001</v>
      </c>
      <c r="F91" s="44"/>
      <c r="G91" s="44">
        <f>SUM(G87+G79+G70+G63+G50+G43)</f>
        <v>137314384.38999999</v>
      </c>
      <c r="H91" s="14"/>
    </row>
    <row r="92" spans="2:8" s="42" customFormat="1" ht="0.95" customHeight="1" x14ac:dyDescent="0.15">
      <c r="B92" s="12"/>
      <c r="C92" s="22"/>
      <c r="D92" s="22"/>
      <c r="E92" s="46"/>
      <c r="F92" s="46"/>
      <c r="G92" s="46"/>
      <c r="H92" s="14"/>
    </row>
    <row r="93" spans="2:8" s="42" customFormat="1" ht="12" customHeight="1" x14ac:dyDescent="0.15">
      <c r="B93" s="12"/>
      <c r="C93" s="23" t="s">
        <v>47</v>
      </c>
      <c r="D93" s="22"/>
      <c r="E93" s="44">
        <f>E37-E91</f>
        <v>-8129429.6600000113</v>
      </c>
      <c r="F93" s="44"/>
      <c r="G93" s="44">
        <f>G37-G91</f>
        <v>-8213361.3399999887</v>
      </c>
      <c r="H93" s="14"/>
    </row>
    <row r="94" spans="2:8" s="42" customFormat="1" ht="0.95" customHeight="1" x14ac:dyDescent="0.15">
      <c r="B94" s="26"/>
      <c r="C94" s="27"/>
      <c r="D94" s="28"/>
      <c r="E94" s="29"/>
      <c r="F94" s="29"/>
      <c r="G94" s="29"/>
      <c r="H94" s="30"/>
    </row>
    <row r="95" spans="2:8" s="42" customFormat="1" ht="6" customHeight="1" x14ac:dyDescent="0.15">
      <c r="B95" s="31"/>
      <c r="C95" s="32"/>
      <c r="D95" s="33"/>
      <c r="E95" s="18"/>
      <c r="F95" s="18"/>
      <c r="G95" s="18"/>
      <c r="H95" s="31"/>
    </row>
    <row r="96" spans="2:8" s="42" customFormat="1" ht="9.9499999999999993" customHeight="1" x14ac:dyDescent="0.15">
      <c r="B96" s="31"/>
      <c r="C96" s="31" t="s">
        <v>48</v>
      </c>
      <c r="D96" s="31"/>
      <c r="E96" s="21"/>
      <c r="F96" s="21"/>
      <c r="G96" s="21"/>
      <c r="H96" s="31"/>
    </row>
    <row r="97" spans="2:8" s="42" customFormat="1" ht="10.5" x14ac:dyDescent="0.15">
      <c r="B97" s="31"/>
      <c r="C97" s="31"/>
      <c r="D97" s="31"/>
      <c r="E97" s="21"/>
      <c r="F97" s="21"/>
      <c r="G97" s="21"/>
      <c r="H97" s="31"/>
    </row>
    <row r="98" spans="2:8" x14ac:dyDescent="0.2">
      <c r="B98" s="1"/>
      <c r="C98" s="34"/>
      <c r="D98" s="34"/>
      <c r="E98" s="35"/>
      <c r="F98" s="35"/>
      <c r="G98" s="35"/>
      <c r="H98" s="34"/>
    </row>
    <row r="99" spans="2:8" x14ac:dyDescent="0.2">
      <c r="B99" s="1"/>
      <c r="C99" s="36"/>
      <c r="D99" s="36"/>
      <c r="E99" s="36"/>
      <c r="F99" s="36"/>
      <c r="G99" s="36"/>
      <c r="H99" s="1"/>
    </row>
    <row r="100" spans="2:8" x14ac:dyDescent="0.2">
      <c r="B100" s="1"/>
      <c r="C100" s="36"/>
      <c r="D100" s="36"/>
      <c r="E100" s="36"/>
      <c r="F100" s="36"/>
      <c r="G100" s="36"/>
      <c r="H100" s="1"/>
    </row>
    <row r="101" spans="2:8" x14ac:dyDescent="0.2">
      <c r="B101" s="1"/>
      <c r="C101" s="36"/>
      <c r="D101" s="36"/>
      <c r="E101" s="36"/>
      <c r="F101" s="36"/>
      <c r="G101" s="36"/>
      <c r="H101" s="1"/>
    </row>
    <row r="102" spans="2:8" x14ac:dyDescent="0.2">
      <c r="B102" s="1"/>
      <c r="C102" s="1"/>
      <c r="D102" s="1"/>
      <c r="E102" s="37"/>
      <c r="F102" s="37"/>
      <c r="G102" s="37"/>
      <c r="H102" s="1"/>
    </row>
  </sheetData>
  <mergeCells count="65">
    <mergeCell ref="C37:D37"/>
    <mergeCell ref="C35:D35"/>
    <mergeCell ref="C15:D15"/>
    <mergeCell ref="C16:D16"/>
    <mergeCell ref="C32:D32"/>
    <mergeCell ref="C33:D33"/>
    <mergeCell ref="C34:D34"/>
    <mergeCell ref="C26:D26"/>
    <mergeCell ref="C27:D27"/>
    <mergeCell ref="C30:D30"/>
    <mergeCell ref="C31:D31"/>
    <mergeCell ref="C38:D38"/>
    <mergeCell ref="C40:D40"/>
    <mergeCell ref="C41:D41"/>
    <mergeCell ref="C43:D43"/>
    <mergeCell ref="C45:D45"/>
    <mergeCell ref="C46:D46"/>
    <mergeCell ref="C47:D47"/>
    <mergeCell ref="C48:D48"/>
    <mergeCell ref="C50:D50"/>
    <mergeCell ref="C52:D52"/>
    <mergeCell ref="C68:D68"/>
    <mergeCell ref="C54:D54"/>
    <mergeCell ref="C55:D55"/>
    <mergeCell ref="C57:D57"/>
    <mergeCell ref="C58:D58"/>
    <mergeCell ref="C59:D59"/>
    <mergeCell ref="C60:D60"/>
    <mergeCell ref="C56:D56"/>
    <mergeCell ref="C77:D77"/>
    <mergeCell ref="C79:D79"/>
    <mergeCell ref="C81:D81"/>
    <mergeCell ref="C82:D82"/>
    <mergeCell ref="C83:D83"/>
    <mergeCell ref="C7:D7"/>
    <mergeCell ref="E22:E23"/>
    <mergeCell ref="C17:D17"/>
    <mergeCell ref="C18:D18"/>
    <mergeCell ref="C19:D19"/>
    <mergeCell ref="C20:D20"/>
    <mergeCell ref="C9:D9"/>
    <mergeCell ref="C10:D10"/>
    <mergeCell ref="C12:D12"/>
    <mergeCell ref="C14:D14"/>
    <mergeCell ref="G22:G23"/>
    <mergeCell ref="C22:D23"/>
    <mergeCell ref="C28:D28"/>
    <mergeCell ref="C25:D25"/>
    <mergeCell ref="C76:D76"/>
    <mergeCell ref="C61:D61"/>
    <mergeCell ref="C63:D63"/>
    <mergeCell ref="C65:D65"/>
    <mergeCell ref="C66:D66"/>
    <mergeCell ref="C70:D70"/>
    <mergeCell ref="C72:D72"/>
    <mergeCell ref="C73:D73"/>
    <mergeCell ref="C74:D74"/>
    <mergeCell ref="C75:D75"/>
    <mergeCell ref="C53:D53"/>
    <mergeCell ref="C67:D67"/>
    <mergeCell ref="B1:H1"/>
    <mergeCell ref="B2:H2"/>
    <mergeCell ref="B3:H3"/>
    <mergeCell ref="B4:H4"/>
    <mergeCell ref="B5:H5"/>
  </mergeCells>
  <printOptions horizontalCentered="1"/>
  <pageMargins left="0.19685039370078741" right="0.19685039370078741" top="0.19685039370078741" bottom="0.19685039370078741" header="0.31496062992125984" footer="0.31496062992125984"/>
  <pageSetup scale="84" orientation="portrait" r:id="rId1"/>
  <ignoredErrors>
    <ignoredError sqref="E13 E88 H34 E80 E71:E77 E64:E68 E51:E54 E44 E48 E35 E38 E40:E41 E31:E32 H29 E21 H14 H15 H16 H17 H18 H19 H20 E27 H26 H30 H47 H45 H46 E57 H56 E60:E61 H58 E82:E83 H81 E94 H89 E85 H84 H12:H13 H87:H88 H79:H80 H70:H77 H63:H68 H50:H55 H43:H44 H48 H35 H37:H38 H40:H41 H31:H33 H21:H25 H27:H28 H57 H59:H61 H82:H83 E90:E92 H90:H93 H85 H94 E23:E2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de Actividades</vt:lpstr>
      <vt:lpstr>'Edo de Actividades'!Área_de_impresión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Ivonne Pineda Castañeda</dc:creator>
  <cp:lastModifiedBy>Hewlett-Packard Company</cp:lastModifiedBy>
  <cp:lastPrinted>2025-02-24T23:17:00Z</cp:lastPrinted>
  <dcterms:created xsi:type="dcterms:W3CDTF">2014-09-04T17:23:24Z</dcterms:created>
  <dcterms:modified xsi:type="dcterms:W3CDTF">2026-01-20T15:55:59Z</dcterms:modified>
</cp:coreProperties>
</file>